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dak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<sst xmlns="http://schemas.openxmlformats.org/spreadsheetml/2006/main" count="44" uniqueCount="34">
  <si>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Návod k použití kalkulátoru: vyplňujte (změňte) pouze žlutě vyznačené buňky, vše ostatní se pak samo přepočítá</t>
  </si>
  <si>
    <t>Ekonomika provozu fotokiosku v turisticky oblíbeném místě</t>
  </si>
  <si>
    <t>formát 10x15</t>
  </si>
  <si>
    <t xml:space="preserve"> formát 15x20</t>
  </si>
  <si>
    <t>průkazovka (4ks)</t>
  </si>
  <si>
    <t>Doporučené ceny pro zákazníky za 1 fotku</t>
  </si>
  <si>
    <t>vč DPH</t>
  </si>
  <si>
    <t>Kodak Picture CD</t>
  </si>
  <si>
    <t>Doporučené ceny pro zákazníky za 1 Kodak Picture CD</t>
  </si>
  <si>
    <t>Výnosy</t>
  </si>
  <si>
    <t>denní výnos při</t>
  </si>
  <si>
    <t>fotkách 10x15 denně</t>
  </si>
  <si>
    <t>Bez DPH</t>
  </si>
  <si>
    <t>fotkách 15x20 denně</t>
  </si>
  <si>
    <t>průkazových fotkách denně</t>
  </si>
  <si>
    <t>vypálených CD denně</t>
  </si>
  <si>
    <t>měsíční výnos při</t>
  </si>
  <si>
    <t>dnech provozu a</t>
  </si>
  <si>
    <t>Náklady</t>
  </si>
  <si>
    <t>Měsíční náklad na spotřebovaný papír</t>
  </si>
  <si>
    <t>(náklad na 1 fotku 10x15</t>
  </si>
  <si>
    <t>Kč)</t>
  </si>
  <si>
    <t>bez DPH</t>
  </si>
  <si>
    <t>Měsíční náklad na spotřebovaná CD</t>
  </si>
  <si>
    <t>(náklad na 1 Kodak Picture CD</t>
  </si>
  <si>
    <t>měsíční náklady za el.energii</t>
  </si>
  <si>
    <t>měsíční náklady na servis</t>
  </si>
  <si>
    <t>odhad, závisí i na údržbě</t>
  </si>
  <si>
    <t xml:space="preserve">návrh stanovení nájmu </t>
  </si>
  <si>
    <t>Zisk</t>
  </si>
  <si>
    <t>zisk po odečtení základních nákladů</t>
  </si>
  <si>
    <t>při počtu vytištěných fotek přepočteno na formát 10x15</t>
  </si>
  <si>
    <t>můj podíl</t>
  </si>
  <si>
    <t>Váš podíl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</si>
</sst>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[$Kč-405]_-;\-* #,##0.00\ [$Kč-405]_-;_-* \-??\ [$Kč-405]_-;_-@_-"/>
    <numFmt numFmtId="166" formatCode="_-* #,##0&quot; Kč&quot;_-;\-* #,##0&quot; Kč&quot;_-;_-* &quot;- Kč&quot;_-;_-@_-"/>
    <numFmt numFmtId="167" formatCode="#,##0\ [$Kč-405];\-#,##0\ [$Kč-405]"/>
    <numFmt numFmtId="168" formatCode="0.00%"/>
    <numFmt numFmtId="169" formatCode="#,##0\ [$Kč-405];[RED]\-#,##0\ [$Kč-405]"/>
  </numFmts>
  <fonts count="5">
    <font>
      <sz val="10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0" fillId="0" borderId="2" xfId="0" applyBorder="1" applyAlignment="1">
      <alignment horizontal="right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5" fontId="0" fillId="2" borderId="1" xfId="0" applyNumberFormat="1" applyFill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1" fillId="3" borderId="0" xfId="0" applyFont="1" applyFill="1" applyAlignment="1">
      <alignment/>
    </xf>
    <xf numFmtId="164" fontId="0" fillId="3" borderId="1" xfId="0" applyFont="1" applyFill="1" applyBorder="1" applyAlignment="1">
      <alignment horizontal="right"/>
    </xf>
    <xf numFmtId="164" fontId="0" fillId="2" borderId="1" xfId="0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 horizontal="center"/>
    </xf>
    <xf numFmtId="164" fontId="0" fillId="3" borderId="0" xfId="0" applyFont="1" applyFill="1" applyBorder="1" applyAlignment="1">
      <alignment horizontal="left"/>
    </xf>
    <xf numFmtId="164" fontId="0" fillId="3" borderId="0" xfId="0" applyFill="1" applyAlignment="1">
      <alignment/>
    </xf>
    <xf numFmtId="164" fontId="0" fillId="3" borderId="0" xfId="0" applyFont="1" applyFill="1" applyBorder="1" applyAlignment="1">
      <alignment horizontal="left"/>
    </xf>
    <xf numFmtId="165" fontId="0" fillId="3" borderId="0" xfId="0" applyNumberFormat="1" applyFill="1" applyBorder="1" applyAlignment="1">
      <alignment horizontal="center"/>
    </xf>
    <xf numFmtId="164" fontId="0" fillId="3" borderId="1" xfId="0" applyFill="1" applyBorder="1" applyAlignment="1">
      <alignment horizontal="right"/>
    </xf>
    <xf numFmtId="164" fontId="0" fillId="3" borderId="1" xfId="0" applyFill="1" applyBorder="1" applyAlignment="1">
      <alignment/>
    </xf>
    <xf numFmtId="164" fontId="0" fillId="3" borderId="1" xfId="0" applyFill="1" applyBorder="1" applyAlignment="1">
      <alignment horizontal="center"/>
    </xf>
    <xf numFmtId="164" fontId="0" fillId="3" borderId="1" xfId="0" applyFont="1" applyFill="1" applyBorder="1" applyAlignment="1">
      <alignment horizontal="right"/>
    </xf>
    <xf numFmtId="166" fontId="0" fillId="3" borderId="1" xfId="0" applyNumberFormat="1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Alignment="1">
      <alignment horizontal="center"/>
    </xf>
    <xf numFmtId="164" fontId="1" fillId="4" borderId="0" xfId="0" applyFont="1" applyFill="1" applyAlignment="1">
      <alignment/>
    </xf>
    <xf numFmtId="164" fontId="0" fillId="4" borderId="0" xfId="0" applyFill="1" applyAlignment="1">
      <alignment/>
    </xf>
    <xf numFmtId="164" fontId="0" fillId="4" borderId="0" xfId="0" applyFont="1" applyFill="1" applyAlignment="1">
      <alignment horizontal="right"/>
    </xf>
    <xf numFmtId="167" fontId="0" fillId="4" borderId="0" xfId="0" applyNumberFormat="1" applyFill="1" applyAlignment="1">
      <alignment horizontal="center"/>
    </xf>
    <xf numFmtId="164" fontId="0" fillId="4" borderId="0" xfId="0" applyFill="1" applyAlignment="1">
      <alignment horizontal="center"/>
    </xf>
    <xf numFmtId="164" fontId="0" fillId="4" borderId="0" xfId="0" applyFont="1" applyFill="1" applyAlignment="1">
      <alignment/>
    </xf>
    <xf numFmtId="164" fontId="1" fillId="4" borderId="0" xfId="0" applyFont="1" applyFill="1" applyAlignment="1">
      <alignment/>
    </xf>
    <xf numFmtId="166" fontId="0" fillId="4" borderId="0" xfId="0" applyNumberFormat="1" applyFont="1" applyFill="1" applyAlignment="1">
      <alignment horizontal="right"/>
    </xf>
    <xf numFmtId="166" fontId="0" fillId="4" borderId="0" xfId="0" applyNumberFormat="1" applyFont="1" applyFill="1" applyAlignment="1">
      <alignment horizontal="center"/>
    </xf>
    <xf numFmtId="164" fontId="1" fillId="0" borderId="0" xfId="0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4" fontId="1" fillId="5" borderId="0" xfId="0" applyFont="1" applyFill="1" applyAlignment="1">
      <alignment/>
    </xf>
    <xf numFmtId="164" fontId="0" fillId="5" borderId="1" xfId="0" applyFont="1" applyFill="1" applyBorder="1" applyAlignment="1">
      <alignment horizontal="right"/>
    </xf>
    <xf numFmtId="164" fontId="0" fillId="5" borderId="1" xfId="0" applyFill="1" applyBorder="1" applyAlignment="1">
      <alignment/>
    </xf>
    <xf numFmtId="167" fontId="0" fillId="5" borderId="1" xfId="0" applyNumberFormat="1" applyFill="1" applyBorder="1" applyAlignment="1">
      <alignment horizontal="center"/>
    </xf>
    <xf numFmtId="166" fontId="0" fillId="5" borderId="0" xfId="0" applyNumberFormat="1" applyFill="1" applyAlignment="1">
      <alignment/>
    </xf>
    <xf numFmtId="166" fontId="0" fillId="5" borderId="5" xfId="0" applyNumberFormat="1" applyFont="1" applyFill="1" applyBorder="1" applyAlignment="1">
      <alignment/>
    </xf>
    <xf numFmtId="166" fontId="0" fillId="5" borderId="6" xfId="0" applyNumberFormat="1" applyFill="1" applyBorder="1" applyAlignment="1">
      <alignment/>
    </xf>
    <xf numFmtId="164" fontId="0" fillId="5" borderId="6" xfId="0" applyFill="1" applyBorder="1" applyAlignment="1">
      <alignment/>
    </xf>
    <xf numFmtId="164" fontId="0" fillId="5" borderId="7" xfId="0" applyFill="1" applyBorder="1" applyAlignment="1">
      <alignment/>
    </xf>
    <xf numFmtId="164" fontId="0" fillId="5" borderId="0" xfId="0" applyFill="1" applyAlignment="1">
      <alignment/>
    </xf>
    <xf numFmtId="164" fontId="0" fillId="5" borderId="1" xfId="0" applyFill="1" applyBorder="1" applyAlignment="1">
      <alignment horizontal="right"/>
    </xf>
    <xf numFmtId="164" fontId="3" fillId="5" borderId="8" xfId="0" applyFont="1" applyFill="1" applyBorder="1" applyAlignment="1">
      <alignment/>
    </xf>
    <xf numFmtId="164" fontId="0" fillId="5" borderId="9" xfId="0" applyFill="1" applyBorder="1" applyAlignment="1">
      <alignment/>
    </xf>
    <xf numFmtId="164" fontId="0" fillId="5" borderId="10" xfId="0" applyFill="1" applyBorder="1" applyAlignment="1">
      <alignment/>
    </xf>
    <xf numFmtId="164" fontId="4" fillId="5" borderId="1" xfId="0" applyFont="1" applyFill="1" applyBorder="1" applyAlignment="1">
      <alignment horizontal="right"/>
    </xf>
    <xf numFmtId="168" fontId="0" fillId="5" borderId="1" xfId="0" applyNumberFormat="1" applyFill="1" applyBorder="1" applyAlignment="1">
      <alignment/>
    </xf>
    <xf numFmtId="169" fontId="1" fillId="5" borderId="1" xfId="0" applyNumberFormat="1" applyFont="1" applyFill="1" applyBorder="1" applyAlignment="1">
      <alignment horizontal="center"/>
    </xf>
    <xf numFmtId="166" fontId="0" fillId="5" borderId="0" xfId="0" applyNumberFormat="1" applyFill="1" applyAlignment="1">
      <alignment horizontal="right"/>
    </xf>
    <xf numFmtId="166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/>
    </xf>
    <xf numFmtId="166" fontId="4" fillId="5" borderId="1" xfId="0" applyNumberFormat="1" applyFont="1" applyFill="1" applyBorder="1" applyAlignment="1">
      <alignment horizontal="right"/>
    </xf>
    <xf numFmtId="166" fontId="1" fillId="5" borderId="1" xfId="0" applyNumberFormat="1" applyFont="1" applyFill="1" applyBorder="1" applyAlignment="1">
      <alignment horizontal="center"/>
    </xf>
    <xf numFmtId="166" fontId="4" fillId="5" borderId="0" xfId="0" applyNumberFormat="1" applyFont="1" applyFill="1" applyBorder="1" applyAlignment="1">
      <alignment/>
    </xf>
    <xf numFmtId="166" fontId="0" fillId="5" borderId="0" xfId="0" applyNumberFormat="1" applyFill="1" applyBorder="1" applyAlignment="1">
      <alignment/>
    </xf>
    <xf numFmtId="165" fontId="0" fillId="5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0.421875" style="1" customWidth="1"/>
    <col min="2" max="2" width="32.421875" style="2" customWidth="1"/>
    <col min="4" max="4" width="20.28125" style="0" customWidth="1"/>
    <col min="5" max="5" width="13.140625" style="0" customWidth="1"/>
    <col min="6" max="6" width="17.140625" style="0" customWidth="1"/>
    <col min="7" max="7" width="15.57421875" style="0" customWidth="1"/>
    <col min="8" max="8" width="4.421875" style="0" customWidth="1"/>
  </cols>
  <sheetData>
    <row r="1" spans="2:3" ht="15">
      <c r="B1" s="3" t="s">
        <v>0</v>
      </c>
      <c r="C1" s="4"/>
    </row>
    <row r="2" spans="2:3" ht="8.25" customHeight="1">
      <c r="B2" s="3"/>
      <c r="C2" s="4"/>
    </row>
    <row r="3" spans="1:4" s="4" customFormat="1" ht="19.5">
      <c r="A3" s="1"/>
      <c r="C3"/>
      <c r="D3" s="5" t="s">
        <v>1</v>
      </c>
    </row>
    <row r="4" spans="2:3" ht="9.75" customHeight="1">
      <c r="B4"/>
      <c r="C4" s="6"/>
    </row>
    <row r="5" spans="1:256" s="11" customFormat="1" ht="15">
      <c r="A5" s="1"/>
      <c r="B5" s="7"/>
      <c r="C5" s="8"/>
      <c r="D5" s="8"/>
      <c r="E5" s="9" t="s">
        <v>2</v>
      </c>
      <c r="F5" s="9" t="s">
        <v>3</v>
      </c>
      <c r="G5" s="10" t="s">
        <v>4</v>
      </c>
      <c r="H5"/>
      <c r="IU5"/>
      <c r="IV5"/>
    </row>
    <row r="6" spans="2:8" ht="15">
      <c r="B6" s="12"/>
      <c r="C6" s="13" t="s">
        <v>5</v>
      </c>
      <c r="D6" s="14"/>
      <c r="E6" s="15">
        <v>20</v>
      </c>
      <c r="F6" s="15">
        <v>35</v>
      </c>
      <c r="G6" s="15">
        <v>99</v>
      </c>
      <c r="H6" s="16" t="s">
        <v>6</v>
      </c>
    </row>
    <row r="7" spans="2:6" ht="15">
      <c r="B7" s="17"/>
      <c r="C7" s="18"/>
      <c r="D7" s="19"/>
      <c r="E7" s="20"/>
      <c r="F7" s="20"/>
    </row>
    <row r="8" spans="2:6" ht="15">
      <c r="B8" s="17"/>
      <c r="C8" s="18"/>
      <c r="D8" s="19"/>
      <c r="E8" s="20"/>
      <c r="F8" s="21" t="s">
        <v>7</v>
      </c>
    </row>
    <row r="9" spans="2:7" ht="15">
      <c r="B9" s="12"/>
      <c r="C9" s="13" t="s">
        <v>8</v>
      </c>
      <c r="D9" s="14"/>
      <c r="E9" s="22"/>
      <c r="F9" s="15">
        <v>100</v>
      </c>
      <c r="G9" s="16" t="s">
        <v>6</v>
      </c>
    </row>
    <row r="10" spans="2:7" ht="15">
      <c r="B10" s="17"/>
      <c r="C10" s="18"/>
      <c r="D10" s="19"/>
      <c r="E10" s="23"/>
      <c r="F10" s="20"/>
      <c r="G10" s="16"/>
    </row>
    <row r="11" spans="2:7" ht="15">
      <c r="B11" s="17"/>
      <c r="C11" s="18"/>
      <c r="D11" s="19"/>
      <c r="E11" s="23"/>
      <c r="F11" s="23"/>
      <c r="G11" s="16"/>
    </row>
    <row r="12" spans="1:7" s="30" customFormat="1" ht="15">
      <c r="A12" s="24" t="s">
        <v>9</v>
      </c>
      <c r="B12" s="25" t="s">
        <v>10</v>
      </c>
      <c r="C12" s="26">
        <v>40</v>
      </c>
      <c r="D12" s="27" t="s">
        <v>11</v>
      </c>
      <c r="E12" s="28"/>
      <c r="F12" s="28">
        <f>C12*E6/1.19</f>
        <v>672.2689075630252</v>
      </c>
      <c r="G12" s="29" t="s">
        <v>12</v>
      </c>
    </row>
    <row r="13" spans="1:8" s="30" customFormat="1" ht="15">
      <c r="A13" s="24"/>
      <c r="B13" s="25" t="s">
        <v>10</v>
      </c>
      <c r="C13" s="26">
        <v>10</v>
      </c>
      <c r="D13" s="27" t="s">
        <v>13</v>
      </c>
      <c r="E13" s="28"/>
      <c r="F13" s="28">
        <f>C13*F6/1.19</f>
        <v>294.11764705882354</v>
      </c>
      <c r="G13" s="31" t="s">
        <v>12</v>
      </c>
      <c r="H13" s="32"/>
    </row>
    <row r="14" spans="1:8" s="30" customFormat="1" ht="15">
      <c r="A14" s="24"/>
      <c r="B14" s="25" t="s">
        <v>10</v>
      </c>
      <c r="C14" s="26">
        <v>0</v>
      </c>
      <c r="D14" s="27" t="s">
        <v>14</v>
      </c>
      <c r="E14" s="28"/>
      <c r="F14" s="28">
        <f>C14*G6/1.19</f>
        <v>0</v>
      </c>
      <c r="G14" s="31" t="s">
        <v>12</v>
      </c>
      <c r="H14" s="32"/>
    </row>
    <row r="15" spans="1:8" s="30" customFormat="1" ht="15">
      <c r="A15" s="24"/>
      <c r="B15" s="25" t="s">
        <v>10</v>
      </c>
      <c r="C15" s="26">
        <v>0.1</v>
      </c>
      <c r="D15" s="27" t="s">
        <v>15</v>
      </c>
      <c r="E15" s="28"/>
      <c r="F15" s="28">
        <f>F9*C15/1.19</f>
        <v>8.403361344537815</v>
      </c>
      <c r="G15" s="31" t="s">
        <v>12</v>
      </c>
      <c r="H15" s="32"/>
    </row>
    <row r="16" spans="1:7" s="30" customFormat="1" ht="15">
      <c r="A16" s="24"/>
      <c r="B16" s="33"/>
      <c r="C16" s="34"/>
      <c r="D16" s="34"/>
      <c r="E16" s="34"/>
      <c r="F16" s="35"/>
      <c r="G16" s="31"/>
    </row>
    <row r="17" spans="1:8" s="30" customFormat="1" ht="15">
      <c r="A17" s="24"/>
      <c r="B17" s="36" t="s">
        <v>16</v>
      </c>
      <c r="C17" s="26">
        <v>25</v>
      </c>
      <c r="D17" s="34" t="s">
        <v>17</v>
      </c>
      <c r="E17" s="34"/>
      <c r="F17" s="37">
        <f>(F12+F13+F14+F15)*C17</f>
        <v>24369.747899159665</v>
      </c>
      <c r="G17" s="31" t="s">
        <v>12</v>
      </c>
      <c r="H17" s="38"/>
    </row>
    <row r="18" spans="2:6" ht="15">
      <c r="B18" s="17"/>
      <c r="E18" s="39"/>
      <c r="F18" s="40"/>
    </row>
    <row r="19" spans="1:256" s="47" customFormat="1" ht="15">
      <c r="A19" s="41" t="s">
        <v>18</v>
      </c>
      <c r="B19" s="42"/>
      <c r="C19" s="43" t="s">
        <v>19</v>
      </c>
      <c r="D19" s="44">
        <f>(C12+C13*2+C14)*G19*C17</f>
        <v>5538</v>
      </c>
      <c r="E19" s="42"/>
      <c r="F19" s="43" t="s">
        <v>20</v>
      </c>
      <c r="G19" s="45">
        <f>2769/750</f>
        <v>3.692</v>
      </c>
      <c r="H19" s="42" t="s">
        <v>21</v>
      </c>
      <c r="I19" s="46" t="s">
        <v>22</v>
      </c>
      <c r="IU19" s="42"/>
      <c r="IV19" s="42"/>
    </row>
    <row r="20" spans="1:256" s="47" customFormat="1" ht="15">
      <c r="A20" s="41"/>
      <c r="B20" s="42"/>
      <c r="C20" s="43" t="s">
        <v>23</v>
      </c>
      <c r="D20" s="44">
        <f>C15*G20*C17</f>
        <v>87.5</v>
      </c>
      <c r="E20" s="42"/>
      <c r="F20" s="43" t="s">
        <v>24</v>
      </c>
      <c r="G20" s="45">
        <v>35</v>
      </c>
      <c r="H20" s="42" t="s">
        <v>21</v>
      </c>
      <c r="I20" s="46" t="s">
        <v>22</v>
      </c>
      <c r="IU20" s="42"/>
      <c r="IV20" s="42"/>
    </row>
    <row r="21" spans="1:4" s="42" customFormat="1" ht="15">
      <c r="A21" s="41"/>
      <c r="C21" s="48" t="s">
        <v>25</v>
      </c>
      <c r="D21" s="49">
        <v>400</v>
      </c>
    </row>
    <row r="22" spans="1:5" s="42" customFormat="1" ht="15">
      <c r="A22" s="41"/>
      <c r="C22" s="48" t="s">
        <v>26</v>
      </c>
      <c r="D22" s="49">
        <v>2000</v>
      </c>
      <c r="E22" s="42" t="s">
        <v>27</v>
      </c>
    </row>
    <row r="23" spans="1:4" s="4" customFormat="1" ht="15">
      <c r="A23" s="50"/>
      <c r="C23" s="51"/>
      <c r="D23" s="52"/>
    </row>
    <row r="24" spans="1:4" s="4" customFormat="1" ht="15">
      <c r="A24" s="50"/>
      <c r="C24" s="51"/>
      <c r="D24" s="52"/>
    </row>
    <row r="25" spans="2:7" ht="15">
      <c r="B25"/>
      <c r="F25" s="53"/>
      <c r="G25" s="53"/>
    </row>
    <row r="26" spans="1:7" s="54" customFormat="1" ht="19.5">
      <c r="A26" s="1"/>
      <c r="B26"/>
      <c r="D26" s="55" t="s">
        <v>28</v>
      </c>
      <c r="E26" s="56"/>
      <c r="F26" s="56"/>
      <c r="G26" s="56"/>
    </row>
    <row r="27" spans="1:9" s="66" customFormat="1" ht="15">
      <c r="A27" s="57" t="s">
        <v>29</v>
      </c>
      <c r="B27" s="58" t="s">
        <v>30</v>
      </c>
      <c r="C27" s="59"/>
      <c r="D27" s="60">
        <f>F17-D19-D20-D21-D22</f>
        <v>16344.247899159665</v>
      </c>
      <c r="E27" s="61"/>
      <c r="F27" s="62" t="s">
        <v>31</v>
      </c>
      <c r="G27" s="63"/>
      <c r="H27" s="64"/>
      <c r="I27" s="65"/>
    </row>
    <row r="28" spans="1:9" s="66" customFormat="1" ht="15">
      <c r="A28" s="57"/>
      <c r="B28" s="67"/>
      <c r="C28" s="59"/>
      <c r="D28" s="59"/>
      <c r="F28" s="68">
        <f>(C12+C13+C14)*30</f>
        <v>1500</v>
      </c>
      <c r="G28" s="69"/>
      <c r="H28" s="69"/>
      <c r="I28" s="70"/>
    </row>
    <row r="29" spans="1:8" s="66" customFormat="1" ht="15">
      <c r="A29" s="57"/>
      <c r="B29" s="71" t="s">
        <v>32</v>
      </c>
      <c r="C29" s="72">
        <v>0.6</v>
      </c>
      <c r="D29" s="73">
        <f>D27*C29</f>
        <v>9806.548739495798</v>
      </c>
      <c r="E29" s="74"/>
      <c r="F29" s="75"/>
      <c r="G29" s="61"/>
      <c r="H29" s="76"/>
    </row>
    <row r="30" spans="1:4" s="66" customFormat="1" ht="15">
      <c r="A30" s="57"/>
      <c r="B30" s="67"/>
      <c r="C30" s="59"/>
      <c r="D30" s="59"/>
    </row>
    <row r="31" spans="1:8" s="66" customFormat="1" ht="15">
      <c r="A31" s="57"/>
      <c r="B31" s="77" t="s">
        <v>33</v>
      </c>
      <c r="C31" s="72">
        <f>1-C29</f>
        <v>0.4</v>
      </c>
      <c r="D31" s="78">
        <f>C31*D27</f>
        <v>6537.699159663866</v>
      </c>
      <c r="E31" s="79"/>
      <c r="F31" s="80"/>
      <c r="G31" s="80"/>
      <c r="H31" s="8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Eastman Kodak Company</dc:creator>
  <cp:keywords/>
  <dc:description/>
  <cp:lastModifiedBy>Administrator</cp:lastModifiedBy>
  <cp:lastPrinted>2008-02-12T23:49:21Z</cp:lastPrinted>
  <dcterms:created xsi:type="dcterms:W3CDTF">2007-01-17T15:29:30Z</dcterms:created>
  <dcterms:modified xsi:type="dcterms:W3CDTF">2007-01-28T19:27:25Z</dcterms:modified>
  <cp:category/>
  <cp:version/>
  <cp:contentType/>
  <cp:contentStatus/>
  <cp:revision>1</cp:revision>
</cp:coreProperties>
</file>